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2BCBB476-9AC5-487A-96AC-6481F2271ED9}" xr6:coauthVersionLast="36" xr6:coauthVersionMax="47" xr10:uidLastSave="{00000000-0000-0000-0000-000000000000}"/>
  <bookViews>
    <workbookView xWindow="0" yWindow="0" windowWidth="16410" windowHeight="7425" activeTab="1" xr2:uid="{00000000-000D-0000-FFFF-FFFF00000000}"/>
  </bookViews>
  <sheets>
    <sheet name="PRA" sheetId="1" r:id="rId1"/>
    <sheet name="OBSERVASI" sheetId="2" r:id="rId2"/>
    <sheet name="PASCA" sheetId="3" r:id="rId3"/>
  </sheets>
  <definedNames>
    <definedName name="_xlnm.Print_Area" localSheetId="1">OBSERVASI!$A$1:$F$44</definedName>
    <definedName name="_xlnm.Print_Area" localSheetId="2">PASCA!$A$1:$F$36</definedName>
    <definedName name="_xlnm.Print_Area" localSheetId="0">PRA!$A$1:$E$48</definedName>
    <definedName name="_xlnm.Print_Titles" localSheetId="1">OBSERVASI!$10:$10</definedName>
    <definedName name="_xlnm.Print_Titles" localSheetId="0">PRA!$9:$9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3" i="2" l="1"/>
  <c r="E36" i="3" l="1"/>
  <c r="E35" i="3"/>
  <c r="A36" i="3"/>
  <c r="A44" i="2"/>
  <c r="D44" i="2"/>
  <c r="J25" i="2" l="1"/>
  <c r="C27" i="2"/>
  <c r="C28" i="2" s="1"/>
  <c r="C38" i="1"/>
  <c r="C3" i="2" l="1"/>
  <c r="A43" i="2" s="1"/>
  <c r="C4" i="2"/>
  <c r="C5" i="2"/>
  <c r="C6" i="2"/>
  <c r="C3" i="3"/>
  <c r="A35" i="3" s="1"/>
  <c r="C4" i="3"/>
  <c r="C5" i="3"/>
  <c r="C6" i="3"/>
  <c r="C7" i="3"/>
</calcChain>
</file>

<file path=xl/sharedStrings.xml><?xml version="1.0" encoding="utf-8"?>
<sst xmlns="http://schemas.openxmlformats.org/spreadsheetml/2006/main" count="145" uniqueCount="95">
  <si>
    <t>No</t>
  </si>
  <si>
    <t>Indikator</t>
  </si>
  <si>
    <t>Komentar</t>
  </si>
  <si>
    <t>Tujuan pembelajaran, langkah pembelajaran, dan asesmen pembelajaran sudah mengarah pada pencapaian Dimensi Profil Lulusan</t>
  </si>
  <si>
    <t>Tujuan pembelajaran, langkah pembelajaran, dan asesmen pembelajaran sudah selaras</t>
  </si>
  <si>
    <t>Praktik pedagogis yang dituliskan sudah tergambar pada langkah pembelajaran dan/atau asesmen pembelajaran</t>
  </si>
  <si>
    <t>Lingkungan belajar yang dituliskan sudah tergambar pada langkah pembelajaran dan/atau asesmen pembelajaran</t>
  </si>
  <si>
    <t>Kemitraan pembelajaran yang dituliskan sudah tergambar pada langkah pembelajaran dan/atau asesmen pembelajaran</t>
  </si>
  <si>
    <t>Pemanfaatan digital yang dituliskan sudah tergambar pada langkah pembelajaran dan/atau asesmen pembelajaran</t>
  </si>
  <si>
    <t>Langkah pembelajaran dapat memfasilitasi murid untuk merasakan pengalaman belajar MEMAHAMI (terlibat aktif mengonstruksi pengetahuan agar dapat memahami secara mendalam konsep atau materi dari berbagai sumber dan konteks).
a. Menghubungkan pengetahuan baru dengan pengetahuan sebelumnya
b. Menstimulasi proses berpikir murid
c. Menghubungkan dengan konteks nyata dan/atau kehidupan sehari-hari
d. Memberikan kebebasan eksploratif dan kolaboratif
e. Menanamkan nilai-nilai moral dan etika dan nilai positif lainnya
f. Mengaitkan pembelajaran dengan pembentukan karakter murid</t>
  </si>
  <si>
    <t>Langkah pembelajaran dapat memfasilitasi murid untuk merasakan pengalaman belajar MENGAPLIKASI (mengaplikasi pemahaman secara kontekstual dalam kehidupan nyata sebagai bagian dari pendalaman pengetahuan)
a. Menghubungkan konsep baru dengan pengetahuan sebelumnya.
b. Menerapkan pengetahuan ke dalam situasi nyata atau bidang lain.
c. Mengembangkan pemahaman dengan eksplorasi lebih lanjut.
d. Berpikir Kritis dan mencari solusi inovatif berdasarkan pengetahuan yang ada.</t>
  </si>
  <si>
    <t>Langkah pembelajaran dapat memfasilitasi murid untuk merasakan pengalaman belajar MEREFLEKSI (mengevaluasi dan memaknai proses serta hasil dari tindakan atau praktik nyata yang telah mereka lakukan dan menentukan tindaklanjut ke depan; serta mengelola proses belajarnya secara mandiri).
a. Memotivasi diri sendiri untuk terus belajar bagaimana cara belajar
b. Refleksi terhadap pencapaian tujuan pembelajaran (evaluasi diri)
c. Menerapkan strategi berpikir
d. Memiliki kemampuan metakognisi (meregulasi diri dalam pembelajaran)
e. Meregulasi emosi dalam pembelajaran</t>
  </si>
  <si>
    <t>Langkah perencanaan pembelajaran dapat memfasilitasi tindakan saling MEMULIAKAN antara Guru-Murid, Murid-Guru, Murid-Murid yang tercermin dalam bahasa verbal dan nonverbal</t>
  </si>
  <si>
    <t>Prinsip pembelajaran mendalam berupa berkesadaran, bermakna, dan/atau menggembirakan sudah tergambar pada setiap pengalaman belajar di langkah pembelajaran</t>
  </si>
  <si>
    <t xml:space="preserve">Perencanaan pembelajaran sudah mengakomodir pengalaman belajar yang sesuai dengan karakteristik peserta didik </t>
  </si>
  <si>
    <t>Asesmen pada awal pembelajaran telah dilaksanakan untuk mendapatkan bukti kesiapan belajar secara emosional dan mental, pengetahuan awal, dan kebutuhan belajar murid</t>
  </si>
  <si>
    <t>Asesmen selama Proses Pembelajaran telah dilaksanakan sesuai perencanaan untuk memantau perkembangan belajar murid, memberikan umpan balik untuk perbaikan kontinyu (baik dari guru ke murid, maupun dari murid ke guru), melalui beragam teknik</t>
  </si>
  <si>
    <t>Asesmen hasil Pembelajaran direncanakan untuk mengukur pencapaian kompetensi sebagai bukti keberhasilan pembelajaran dengan beragam cara, antara lain: tes, portofolio, proyek, presentasi, dsb.</t>
  </si>
  <si>
    <t>Instrumen Penilaian</t>
  </si>
  <si>
    <t>Analisis Perencanaan Pembelajaran</t>
  </si>
  <si>
    <t>Kelebihan</t>
  </si>
  <si>
    <t>Perbaikan</t>
  </si>
  <si>
    <t>Rekomendasi</t>
  </si>
  <si>
    <t>Link Google drive perangkat</t>
  </si>
  <si>
    <t>Observer</t>
  </si>
  <si>
    <t>Skor        (1 - 4)</t>
  </si>
  <si>
    <t>INSTRUMEN PRA OBSERVASI MAPEL</t>
  </si>
  <si>
    <t>Guru yang diobservasi</t>
  </si>
  <si>
    <t>Tindakan implementasi perencanaan selaras dengan perencanaan pembelajaran pada: (a.) awal pembelajaran (b.) inti pembelajaran dalam proses memahami, mengaplikasi, dan merefleksi (c.) penutupan pembelajaran</t>
  </si>
  <si>
    <t>(a.) Upaya mencapai tujuan pembelajaran menuju pencapaian dimensi profil lulusan selaras dengan perencanaan pembelajaran (b.) Upaya mencapai tujuan pembelajaran menuju pencapaian dimensi profil lulusan disesuaikan dengan konteks kebutuhan belajar siswa</t>
  </si>
  <si>
    <t>(a.) Strategi pembelajaran yang diimplementasikan untuk mencapai tujuan sudah sesuai dengan perencanaan (b.) Strategi pembelajaran yang diimplementasikan untuk mencapai tujuan dimodifikasi agar sesuai dengan kebutuhan belajar dalam situasi kondisi yang ada (c.) Tantangan yang dihadapi dalam menggunakan strategi terlewati untuk memfasilitasi tercapainya CP</t>
  </si>
  <si>
    <t>Lingkungan belajar yang diimplementasikan sudah tergambar pada langkah pembelajaran dan/atau asesmen pembelajaran</t>
  </si>
  <si>
    <t>Kemitraan pembelajaran yang diimplementasikan sudah tergambar pada langkah pembelajaran dan/atau asesmen pembelajaran</t>
  </si>
  <si>
    <t>Pemanfaatan digital yang diimplementasikan sudah tergambar pada langkah pembelajaran dan/atau asesmen pembelajaran</t>
  </si>
  <si>
    <t>Langkah pembelajaran sudah memfasilitasi murid untuk merasakan pengalaman belajar MEMAHAMI (terlibat aktif mengonstruksi pengetahuan agar dapat memahami secara mendalam konsep atau materi dari berbagai sumber dan konteks). (a.) Menghubungkan pengetahuan baru dengan pengetahuan sebelumnya (b.) Menstimulasi proses berpikir murid (c.) Menghubungkan dengan konteks nyata dan/atau kehidupan sehari-hari (d.) Memberikan kebebasan eksploratif dan kolaboratif (e.) Menanamkan nilai-nilai moral dan etika dan nilai positif lainnya (f.) Mengaitkan pembelajaran dengan pembentukan karakter murid</t>
  </si>
  <si>
    <t>Langkah pembelajaran dapat memfasilitasi murid untuk merasakan pengalaman belajar MENGAPLIKASI (mengaplikasi pemahaman secara kontekstual dalam kehidupan nyata sebagai bagian dari pendalaman pengetahuan) (a.) Menghubungkan konsep baru dengan pengetahuan sebelumnya. (b.) Menerapkan pengetahuan ke dalam situasi nyata atau bidang lain. (c.) Mengembangkan pemahaman dengan eksplorasi lebih lanjut. (d.) Berpikir Kritis dan mencari solusi inovatif berdasarkan pengetahuan yang ada.</t>
  </si>
  <si>
    <t>Langkah pembelajaran dapat memfasilitasi murid untuk merasakan pengalaman belajar MEREFLEKSI (mengevaluasi dan memaknai proses serta hasil dari tindakan atau praktik nyata yang telah mereka lakukan dan menentukan tindaklanjut ke depan; serta mengelola proses belajarnya secara mandiri). (a.) Memotivasi diri sendiri untuk terus belajar bagaimana cara belajar (b.) Refleksi terhadap pencapaian tujuan pembelajaran (evaluasi diri) (c.) Menerapkan strategi berpikir (d.) Memiliki kemampuan metakognisi (meregulasi diri dalam pembelajaran) (e.) Meregulasi emosi dalam pembelajaran</t>
  </si>
  <si>
    <t>Praktik pembelajaran sudah mengakomodir pengalaman belajar yang sesuai dengan karakteristik peserta didik (umur, tingkat perkembangan, kemampuan, bakat dan minat, gaya belajar, dll.)</t>
  </si>
  <si>
    <t>Instrumen Observasi</t>
  </si>
  <si>
    <t>Pelajaran Diperoleh</t>
  </si>
  <si>
    <t>Kendala</t>
  </si>
  <si>
    <t>Tindak Lanjut</t>
  </si>
  <si>
    <t>Bukti</t>
  </si>
  <si>
    <t>Catatan</t>
  </si>
  <si>
    <t>INSTRUMEN OBSERVASI IMPLEMENTASI PEMBELAJARAN MAPEL</t>
  </si>
  <si>
    <t>Aspek</t>
  </si>
  <si>
    <t>INSTRUMEN PASCA OBSERVASI MAPEL</t>
  </si>
  <si>
    <t>Pertanyaan</t>
  </si>
  <si>
    <t>Jawaban</t>
  </si>
  <si>
    <t>Bagaimana perasaan Anda saat melaksanakan pembelajaran?</t>
  </si>
  <si>
    <t>Apa yang sudah berjalan baik sesuai rencana?</t>
  </si>
  <si>
    <t>Apa tantangan utama yang dihadapi?</t>
  </si>
  <si>
    <t>Bagaimana respon dan keterlibatan murid?</t>
  </si>
  <si>
    <t>Apa yang akan dilakukan berbeda ke depan?</t>
  </si>
  <si>
    <t>Refleksi Guru</t>
  </si>
  <si>
    <t>Umpan Balik Observer</t>
  </si>
  <si>
    <t>Kekuatan</t>
  </si>
  <si>
    <t>Area Pengembangan</t>
  </si>
  <si>
    <t>Rencana Tindak Lanjut</t>
  </si>
  <si>
    <t>PJ</t>
  </si>
  <si>
    <t>Waktu</t>
  </si>
  <si>
    <t>Perencanaan Pembelajaran</t>
  </si>
  <si>
    <t>Pelaksanaan Pembelajaran</t>
  </si>
  <si>
    <t>Pengelolaan Kelas</t>
  </si>
  <si>
    <t>Asesmen Pembelajaran</t>
  </si>
  <si>
    <t>Refleksi &amp; Tindak Lanjut</t>
  </si>
  <si>
    <t>Pengembangan Profesional Guru</t>
  </si>
  <si>
    <t>Nama Guru</t>
  </si>
  <si>
    <t>Kelas</t>
  </si>
  <si>
    <t>Mata Pelajaran</t>
  </si>
  <si>
    <t>Materi Pokok</t>
  </si>
  <si>
    <t>Sekolah</t>
  </si>
  <si>
    <t>Tgl. Observasi</t>
  </si>
  <si>
    <t>Penelaah</t>
  </si>
  <si>
    <t>Total Skor</t>
  </si>
  <si>
    <t xml:space="preserve">Nilai          </t>
  </si>
  <si>
    <t xml:space="preserve">Kriteria     </t>
  </si>
  <si>
    <t>SMA Negeri 2 Semarang</t>
  </si>
  <si>
    <t>M. Ayup Khoirul Ikfan</t>
  </si>
  <si>
    <t>XI</t>
  </si>
  <si>
    <t>Sejarah</t>
  </si>
  <si>
    <t>Pendudukan Prancis di Hindia Belanda</t>
  </si>
  <si>
    <t>Semarang, 9 September 2026</t>
  </si>
  <si>
    <t>NIP: 200201062025211008</t>
  </si>
  <si>
    <t>Mohammad Khoiri, S.Pd., M.Si.</t>
  </si>
  <si>
    <t>NIP : 197505242008011010</t>
  </si>
  <si>
    <t>Semarang, 22 September 2026</t>
  </si>
  <si>
    <t>Semarang,   23 September 2026</t>
  </si>
  <si>
    <t>A</t>
  </si>
  <si>
    <t>https://drive.google.com/drive/folders/13ignk1jR0orjFDebWPiwDVPDBDQwQboD?usp=drive_link</t>
  </si>
  <si>
    <t>Pembelajaran Kontekstual</t>
  </si>
  <si>
    <t>Frasa murid lebih diperbanyak</t>
  </si>
  <si>
    <t>Hubungan Daendels dengan insfratruktur masa kini, murid lebih terbuka dan terpacu untuk berpendapat.</t>
  </si>
  <si>
    <t>waktu yang kurang panjang</t>
  </si>
  <si>
    <t>Evaluasi, serta lebih kepada penyampaian nilai-nilai sejarah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</si>
</sst>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quot;:&quot;"/>
  </numFmts>
  <fonts count="7" x14ac:knownFonts="1">
    <font>
      <sz val="11"/>
      <color theme="1"/>
      <name val="Calibri"/>
      <family val="2"/>
      <scheme val="minor"/>
    </font>
    <font>
      <b/>
      <sz val="11"/>
      <color theme="1"/>
      <name val="Arial"/>
      <family val="2"/>
    </font>
    <font>
      <sz val="11"/>
      <color theme="1"/>
      <name val="Arial"/>
      <family val="2"/>
    </font>
    <font>
      <b/>
      <sz val="16"/>
      <color theme="1"/>
      <name val="Arial"/>
      <family val="2"/>
    </font>
    <font>
      <b/>
      <sz val="12"/>
      <color theme="1"/>
      <name val="Arial"/>
      <family val="2"/>
    </font>
    <font>
      <b/>
      <sz val="10"/>
      <color theme="1"/>
      <name val="Arial"/>
      <family val="2"/>
    </font>
    <font>
      <u/>
      <sz val="11"/>
      <color theme="10"/>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50">
    <xf numFmtId="0" fontId="0" fillId="0" borderId="0" xfId="0"/>
    <xf numFmtId="0" fontId="0" fillId="0" borderId="0" xfId="0" applyAlignment="1">
      <alignment horizontal="center" vertical="center"/>
    </xf>
    <xf numFmtId="0" fontId="2" fillId="0" borderId="0" xfId="0" applyFont="1"/>
    <xf numFmtId="0" fontId="2" fillId="0" borderId="0" xfId="0" applyFont="1" applyAlignment="1">
      <alignment horizontal="center" vertical="center"/>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0" xfId="0" applyFont="1" applyAlignment="1">
      <alignment horizontal="left" vertical="top"/>
    </xf>
    <xf numFmtId="0" fontId="1" fillId="0" borderId="0" xfId="0" applyFont="1"/>
    <xf numFmtId="0" fontId="1" fillId="0" borderId="0" xfId="0" applyFont="1" applyAlignment="1">
      <alignment horizontal="left" vertical="center"/>
    </xf>
    <xf numFmtId="0" fontId="0" fillId="0" borderId="0" xfId="0" applyAlignment="1">
      <alignment horizontal="left" vertical="top"/>
    </xf>
    <xf numFmtId="0" fontId="1" fillId="0" borderId="0" xfId="0" applyFont="1" applyAlignment="1">
      <alignment horizontal="left" vertical="top"/>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0" xfId="0" applyFont="1" applyAlignment="1">
      <alignment horizontal="left" vertical="top" indent="5"/>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2" fillId="0" borderId="0" xfId="0" applyFont="1" applyAlignment="1">
      <alignment horizontal="left" vertical="top" indent="4"/>
    </xf>
    <xf numFmtId="17" fontId="2" fillId="0" borderId="1" xfId="0" applyNumberFormat="1" applyFont="1" applyBorder="1" applyAlignment="1">
      <alignment horizontal="left" vertical="top" wrapText="1"/>
    </xf>
    <xf numFmtId="0" fontId="1" fillId="0" borderId="0" xfId="0" applyFont="1" applyAlignment="1">
      <alignment vertical="top"/>
    </xf>
    <xf numFmtId="0" fontId="2" fillId="0" borderId="0" xfId="0" applyFont="1" applyAlignment="1">
      <alignment vertical="top"/>
    </xf>
    <xf numFmtId="0" fontId="2" fillId="0" borderId="0" xfId="0" applyFont="1" applyAlignment="1">
      <alignment horizontal="left" vertical="center"/>
    </xf>
    <xf numFmtId="15" fontId="1" fillId="0" borderId="0" xfId="0" applyNumberFormat="1" applyFont="1" applyAlignment="1">
      <alignment horizontal="left" vertical="center"/>
    </xf>
    <xf numFmtId="164" fontId="1" fillId="0" borderId="0" xfId="0" applyNumberFormat="1" applyFont="1" applyAlignment="1">
      <alignment horizontal="center" vertical="center"/>
    </xf>
    <xf numFmtId="164" fontId="5" fillId="0" borderId="0" xfId="0" applyNumberFormat="1" applyFont="1" applyAlignment="1">
      <alignment horizontal="center" vertical="center"/>
    </xf>
    <xf numFmtId="0" fontId="2" fillId="0" borderId="1" xfId="0" applyFont="1" applyBorder="1" applyAlignment="1">
      <alignment horizontal="left" vertical="top" wrapText="1"/>
    </xf>
    <xf numFmtId="0" fontId="0" fillId="0" borderId="0" xfId="0"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xf>
    <xf numFmtId="0" fontId="2" fillId="0" borderId="4" xfId="0" applyFont="1" applyBorder="1" applyAlignment="1">
      <alignment horizontal="left" vertical="top"/>
    </xf>
    <xf numFmtId="164" fontId="1" fillId="0" borderId="1" xfId="0" applyNumberFormat="1" applyFont="1" applyBorder="1" applyAlignment="1">
      <alignment horizontal="left" vertical="center"/>
    </xf>
    <xf numFmtId="0" fontId="3" fillId="0" borderId="0" xfId="0" applyFont="1" applyAlignment="1">
      <alignment horizontal="center" vertical="top"/>
    </xf>
    <xf numFmtId="0" fontId="1" fillId="2" borderId="1" xfId="0" applyFont="1" applyFill="1" applyBorder="1" applyAlignment="1">
      <alignment horizontal="center" vertical="center"/>
    </xf>
    <xf numFmtId="0" fontId="2" fillId="0" borderId="1" xfId="0" applyFont="1" applyBorder="1" applyAlignment="1">
      <alignment horizontal="left" vertical="center"/>
    </xf>
    <xf numFmtId="1" fontId="2" fillId="0" borderId="1" xfId="0" applyNumberFormat="1" applyFont="1" applyBorder="1" applyAlignment="1">
      <alignment horizontal="left" vertical="center"/>
    </xf>
    <xf numFmtId="0" fontId="4" fillId="0" borderId="0" xfId="0" applyFont="1" applyAlignment="1">
      <alignment horizontal="center" vertical="center"/>
    </xf>
    <xf numFmtId="164" fontId="1" fillId="0" borderId="0" xfId="0" applyNumberFormat="1" applyFont="1" applyAlignment="1">
      <alignment horizontal="left" vertical="center"/>
    </xf>
    <xf numFmtId="164" fontId="5" fillId="0" borderId="0" xfId="0" applyNumberFormat="1" applyFont="1" applyAlignment="1">
      <alignment horizontal="left" vertical="center"/>
    </xf>
    <xf numFmtId="0" fontId="2" fillId="0" borderId="0" xfId="0" applyFont="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0" borderId="0" xfId="0" applyFont="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0" borderId="0" xfId="0" applyFont="1" applyAlignment="1">
      <alignment horizontal="center" vertical="top"/>
    </xf>
    <xf numFmtId="0" fontId="6" fillId="0" borderId="2" xfId="1" applyBorder="1" applyAlignment="1">
      <alignment horizontal="left" vertical="top"/>
    </xf>
    <xf numFmtId="0" fontId="6" fillId="0" borderId="1" xfId="1" applyBorder="1" applyAlignment="1">
      <alignment horizontal="left" vertical="top" wrapText="1"/>
    </xf>
  </cellXfs>
  <cellStyles count="2">
    <cellStyle name="Hipertaut"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43</xdr:row>
      <xdr:rowOff>56933</xdr:rowOff>
    </xdr:from>
    <xdr:to>
      <xdr:col>2</xdr:col>
      <xdr:colOff>547688</xdr:colOff>
      <xdr:row>48</xdr:row>
      <xdr:rowOff>7143</xdr:rowOff>
    </xdr:to>
    <xdr:pic>
      <xdr:nvPicPr>
        <xdr:cNvPr id="3" name="Gambar 2">
          <a:extLst>
            <a:ext uri="{FF2B5EF4-FFF2-40B4-BE49-F238E27FC236}">
              <a16:creationId xmlns:a16="http://schemas.microsoft.com/office/drawing/2014/main" id="{88336575-D1DD-4A0F-AF7E-D7DD1A874E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8974" b="23723"/>
        <a:stretch>
          <a:fillRect/>
        </a:stretch>
      </xdr:blipFill>
      <xdr:spPr bwMode="auto">
        <a:xfrm>
          <a:off x="0" y="19511746"/>
          <a:ext cx="1654969" cy="902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43</xdr:row>
      <xdr:rowOff>35719</xdr:rowOff>
    </xdr:from>
    <xdr:to>
      <xdr:col>4</xdr:col>
      <xdr:colOff>1226344</xdr:colOff>
      <xdr:row>47</xdr:row>
      <xdr:rowOff>184547</xdr:rowOff>
    </xdr:to>
    <xdr:pic>
      <xdr:nvPicPr>
        <xdr:cNvPr id="4" name="Picture 1">
          <a:extLst>
            <a:ext uri="{FF2B5EF4-FFF2-40B4-BE49-F238E27FC236}">
              <a16:creationId xmlns:a16="http://schemas.microsoft.com/office/drawing/2014/main" id="{84702D6D-8B33-422F-A398-BBECF796CE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64844" y="19490532"/>
          <a:ext cx="1821656" cy="910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38</xdr:row>
      <xdr:rowOff>104775</xdr:rowOff>
    </xdr:from>
    <xdr:to>
      <xdr:col>2</xdr:col>
      <xdr:colOff>284163</xdr:colOff>
      <xdr:row>42</xdr:row>
      <xdr:rowOff>95250</xdr:rowOff>
    </xdr:to>
    <xdr:pic>
      <xdr:nvPicPr>
        <xdr:cNvPr id="2" name="Gambar 1">
          <a:extLst>
            <a:ext uri="{FF2B5EF4-FFF2-40B4-BE49-F238E27FC236}">
              <a16:creationId xmlns:a16="http://schemas.microsoft.com/office/drawing/2014/main" id="{F8AC17E0-5835-4FD1-9313-ACF637E4E2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8974" b="23723"/>
        <a:stretch>
          <a:fillRect/>
        </a:stretch>
      </xdr:blipFill>
      <xdr:spPr bwMode="auto">
        <a:xfrm>
          <a:off x="0" y="20821650"/>
          <a:ext cx="1379538"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247650</xdr:colOff>
      <xdr:row>39</xdr:row>
      <xdr:rowOff>5953</xdr:rowOff>
    </xdr:from>
    <xdr:to>
      <xdr:col>4</xdr:col>
      <xdr:colOff>704850</xdr:colOff>
      <xdr:row>42</xdr:row>
      <xdr:rowOff>5953</xdr:rowOff>
    </xdr:to>
    <xdr:pic>
      <xdr:nvPicPr>
        <xdr:cNvPr id="3" name="Picture 1">
          <a:extLst>
            <a:ext uri="{FF2B5EF4-FFF2-40B4-BE49-F238E27FC236}">
              <a16:creationId xmlns:a16="http://schemas.microsoft.com/office/drawing/2014/main" id="{F8B40DB8-DD67-4FDF-8AA7-D98B4AA5FE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86250" y="20913328"/>
          <a:ext cx="11430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371475</xdr:colOff>
      <xdr:row>30</xdr:row>
      <xdr:rowOff>114300</xdr:rowOff>
    </xdr:from>
    <xdr:to>
      <xdr:col>5</xdr:col>
      <xdr:colOff>476250</xdr:colOff>
      <xdr:row>33</xdr:row>
      <xdr:rowOff>119063</xdr:rowOff>
    </xdr:to>
    <xdr:pic>
      <xdr:nvPicPr>
        <xdr:cNvPr id="2" name="Picture 1">
          <a:extLst>
            <a:ext uri="{FF2B5EF4-FFF2-40B4-BE49-F238E27FC236}">
              <a16:creationId xmlns:a16="http://schemas.microsoft.com/office/drawing/2014/main" id="{A46026E6-1E58-4C29-B3C7-64CFFF99F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1050" y="12677775"/>
          <a:ext cx="1152525" cy="576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30</xdr:row>
      <xdr:rowOff>171451</xdr:rowOff>
    </xdr:from>
    <xdr:to>
      <xdr:col>2</xdr:col>
      <xdr:colOff>47625</xdr:colOff>
      <xdr:row>34</xdr:row>
      <xdr:rowOff>38101</xdr:rowOff>
    </xdr:to>
    <xdr:pic>
      <xdr:nvPicPr>
        <xdr:cNvPr id="3" name="Gambar 2">
          <a:extLst>
            <a:ext uri="{FF2B5EF4-FFF2-40B4-BE49-F238E27FC236}">
              <a16:creationId xmlns:a16="http://schemas.microsoft.com/office/drawing/2014/main" id="{589B54FF-50CF-4C7A-B740-5CEDA0ECB5A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8974" b="23723"/>
        <a:stretch>
          <a:fillRect/>
        </a:stretch>
      </xdr:blipFill>
      <xdr:spPr bwMode="auto">
        <a:xfrm>
          <a:off x="0" y="12734926"/>
          <a:ext cx="11525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rive.google.com/drive/folders/13ignk1jR0orjFDebWPiwDVPDBDQwQboD?usp=drive_lin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rive.google.com/drive/folders/13ignk1jR0orjFDebWPiwDVPDBDQwQboD?usp=drive_link" TargetMode="External"/><Relationship Id="rId13" Type="http://schemas.openxmlformats.org/officeDocument/2006/relationships/hyperlink" Target="https://drive.google.com/drive/folders/13ignk1jR0orjFDebWPiwDVPDBDQwQboD?usp=drive_link" TargetMode="External"/><Relationship Id="rId3" Type="http://schemas.openxmlformats.org/officeDocument/2006/relationships/hyperlink" Target="https://drive.google.com/drive/folders/13ignk1jR0orjFDebWPiwDVPDBDQwQboD?usp=drive_link" TargetMode="External"/><Relationship Id="rId7" Type="http://schemas.openxmlformats.org/officeDocument/2006/relationships/hyperlink" Target="https://drive.google.com/drive/folders/13ignk1jR0orjFDebWPiwDVPDBDQwQboD?usp=drive_link" TargetMode="External"/><Relationship Id="rId12" Type="http://schemas.openxmlformats.org/officeDocument/2006/relationships/hyperlink" Target="https://drive.google.com/drive/folders/13ignk1jR0orjFDebWPiwDVPDBDQwQboD?usp=drive_link" TargetMode="External"/><Relationship Id="rId17" Type="http://schemas.openxmlformats.org/officeDocument/2006/relationships/drawing" Target="../drawings/drawing2.xml"/><Relationship Id="rId2" Type="http://schemas.openxmlformats.org/officeDocument/2006/relationships/hyperlink" Target="https://drive.google.com/drive/folders/13ignk1jR0orjFDebWPiwDVPDBDQwQboD?usp=drive_link" TargetMode="External"/><Relationship Id="rId16" Type="http://schemas.openxmlformats.org/officeDocument/2006/relationships/printerSettings" Target="../printerSettings/printerSettings2.bin"/><Relationship Id="rId1" Type="http://schemas.openxmlformats.org/officeDocument/2006/relationships/hyperlink" Target="https://drive.google.com/drive/folders/13ignk1jR0orjFDebWPiwDVPDBDQwQboD?usp=drive_link" TargetMode="External"/><Relationship Id="rId6" Type="http://schemas.openxmlformats.org/officeDocument/2006/relationships/hyperlink" Target="https://drive.google.com/drive/folders/13ignk1jR0orjFDebWPiwDVPDBDQwQboD?usp=drive_link" TargetMode="External"/><Relationship Id="rId11" Type="http://schemas.openxmlformats.org/officeDocument/2006/relationships/hyperlink" Target="https://drive.google.com/drive/folders/13ignk1jR0orjFDebWPiwDVPDBDQwQboD?usp=drive_link" TargetMode="External"/><Relationship Id="rId5" Type="http://schemas.openxmlformats.org/officeDocument/2006/relationships/hyperlink" Target="https://drive.google.com/drive/folders/13ignk1jR0orjFDebWPiwDVPDBDQwQboD?usp=drive_link" TargetMode="External"/><Relationship Id="rId15" Type="http://schemas.openxmlformats.org/officeDocument/2006/relationships/hyperlink" Target="https://drive.google.com/drive/folders/13ignk1jR0orjFDebWPiwDVPDBDQwQboD?usp=drive_link" TargetMode="External"/><Relationship Id="rId10" Type="http://schemas.openxmlformats.org/officeDocument/2006/relationships/hyperlink" Target="https://drive.google.com/drive/folders/13ignk1jR0orjFDebWPiwDVPDBDQwQboD?usp=drive_link" TargetMode="External"/><Relationship Id="rId4" Type="http://schemas.openxmlformats.org/officeDocument/2006/relationships/hyperlink" Target="https://drive.google.com/drive/folders/13ignk1jR0orjFDebWPiwDVPDBDQwQboD?usp=drive_link" TargetMode="External"/><Relationship Id="rId9" Type="http://schemas.openxmlformats.org/officeDocument/2006/relationships/hyperlink" Target="https://drive.google.com/drive/folders/13ignk1jR0orjFDebWPiwDVPDBDQwQboD?usp=drive_link" TargetMode="External"/><Relationship Id="rId14" Type="http://schemas.openxmlformats.org/officeDocument/2006/relationships/hyperlink" Target="https://drive.google.com/drive/folders/13ignk1jR0orjFDebWPiwDVPDBDQwQboD?usp=drive_lin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1"/>
  <sheetViews>
    <sheetView topLeftCell="A31" zoomScale="80" zoomScaleNormal="80" workbookViewId="0">
      <selection activeCell="C32" sqref="C32"/>
    </sheetView>
  </sheetViews>
  <sheetFormatPr defaultRowHeight="15" x14ac:dyDescent="0.25"/>
  <cols>
    <col min="1" max="1" width="3.85546875" customWidth="1"/>
    <col min="2" max="2" width="12.7109375" customWidth="1"/>
    <col min="3" max="3" width="48.85546875" customWidth="1"/>
    <col min="4" max="4" width="10.28515625" customWidth="1"/>
    <col min="5" max="5" width="25.5703125" customWidth="1"/>
  </cols>
  <sheetData>
    <row r="1" spans="1:5" x14ac:dyDescent="0.25">
      <c r="A1" s="33" t="s">
        <v>26</v>
      </c>
      <c r="B1" s="33"/>
      <c r="C1" s="33"/>
      <c r="D1" s="33"/>
      <c r="E1" s="33"/>
    </row>
    <row r="2" spans="1:5" x14ac:dyDescent="0.25">
      <c r="A2" s="33"/>
      <c r="B2" s="33"/>
      <c r="C2" s="33"/>
      <c r="D2" s="33"/>
      <c r="E2" s="33"/>
    </row>
    <row r="3" spans="1:5" ht="18" customHeight="1" x14ac:dyDescent="0.25">
      <c r="A3" s="23" t="s">
        <v>67</v>
      </c>
      <c r="B3" s="23"/>
      <c r="C3" s="9" t="s">
        <v>78</v>
      </c>
      <c r="D3" s="2"/>
      <c r="E3" s="2"/>
    </row>
    <row r="4" spans="1:5" ht="18" customHeight="1" x14ac:dyDescent="0.25">
      <c r="A4" s="23" t="s">
        <v>68</v>
      </c>
      <c r="B4" s="23"/>
      <c r="C4" s="9" t="s">
        <v>79</v>
      </c>
      <c r="D4" s="2"/>
      <c r="E4" s="2"/>
    </row>
    <row r="5" spans="1:5" ht="18" customHeight="1" x14ac:dyDescent="0.25">
      <c r="A5" s="24" t="s">
        <v>69</v>
      </c>
      <c r="B5" s="24"/>
      <c r="C5" s="9" t="s">
        <v>80</v>
      </c>
      <c r="D5" s="2"/>
      <c r="E5" s="2"/>
    </row>
    <row r="6" spans="1:5" ht="18" customHeight="1" x14ac:dyDescent="0.25">
      <c r="A6" s="23" t="s">
        <v>70</v>
      </c>
      <c r="B6" s="23"/>
      <c r="C6" s="9" t="s">
        <v>81</v>
      </c>
      <c r="D6" s="2"/>
      <c r="E6" s="2"/>
    </row>
    <row r="7" spans="1:5" ht="18" customHeight="1" x14ac:dyDescent="0.25">
      <c r="A7" s="23" t="s">
        <v>71</v>
      </c>
      <c r="B7" s="23"/>
      <c r="C7" s="9" t="s">
        <v>77</v>
      </c>
      <c r="D7" s="2"/>
      <c r="E7" s="2"/>
    </row>
    <row r="8" spans="1:5" ht="18" customHeight="1" x14ac:dyDescent="0.25">
      <c r="A8" s="8" t="s">
        <v>18</v>
      </c>
      <c r="B8" s="2"/>
      <c r="C8" s="2"/>
      <c r="D8" s="2"/>
      <c r="E8" s="2"/>
    </row>
    <row r="9" spans="1:5" ht="30" x14ac:dyDescent="0.25">
      <c r="A9" s="12" t="s">
        <v>0</v>
      </c>
      <c r="B9" s="34" t="s">
        <v>1</v>
      </c>
      <c r="C9" s="34"/>
      <c r="D9" s="13" t="s">
        <v>25</v>
      </c>
      <c r="E9" s="12" t="s">
        <v>2</v>
      </c>
    </row>
    <row r="10" spans="1:5" ht="45" customHeight="1" x14ac:dyDescent="0.25">
      <c r="A10" s="4">
        <v>1</v>
      </c>
      <c r="B10" s="25" t="s">
        <v>3</v>
      </c>
      <c r="C10" s="25"/>
      <c r="D10" s="5">
        <v>3</v>
      </c>
      <c r="E10" s="6"/>
    </row>
    <row r="11" spans="1:5" ht="30" customHeight="1" x14ac:dyDescent="0.25">
      <c r="A11" s="4">
        <v>2</v>
      </c>
      <c r="B11" s="25" t="s">
        <v>4</v>
      </c>
      <c r="C11" s="25"/>
      <c r="D11" s="5">
        <v>4</v>
      </c>
      <c r="E11" s="6"/>
    </row>
    <row r="12" spans="1:5" ht="30" customHeight="1" x14ac:dyDescent="0.25">
      <c r="A12" s="4">
        <v>3</v>
      </c>
      <c r="B12" s="25" t="s">
        <v>5</v>
      </c>
      <c r="C12" s="25"/>
      <c r="D12" s="5">
        <v>3</v>
      </c>
      <c r="E12" s="6"/>
    </row>
    <row r="13" spans="1:5" ht="30" customHeight="1" x14ac:dyDescent="0.25">
      <c r="A13" s="4">
        <v>4</v>
      </c>
      <c r="B13" s="25" t="s">
        <v>6</v>
      </c>
      <c r="C13" s="25"/>
      <c r="D13" s="5">
        <v>3</v>
      </c>
      <c r="E13" s="6"/>
    </row>
    <row r="14" spans="1:5" ht="30" customHeight="1" x14ac:dyDescent="0.25">
      <c r="A14" s="4">
        <v>5</v>
      </c>
      <c r="B14" s="25" t="s">
        <v>7</v>
      </c>
      <c r="C14" s="25"/>
      <c r="D14" s="5">
        <v>3</v>
      </c>
      <c r="E14" s="6"/>
    </row>
    <row r="15" spans="1:5" ht="30" customHeight="1" x14ac:dyDescent="0.25">
      <c r="A15" s="4">
        <v>6</v>
      </c>
      <c r="B15" s="25" t="s">
        <v>8</v>
      </c>
      <c r="C15" s="25"/>
      <c r="D15" s="5">
        <v>3</v>
      </c>
      <c r="E15" s="6"/>
    </row>
    <row r="16" spans="1:5" ht="185.1" customHeight="1" x14ac:dyDescent="0.25">
      <c r="A16" s="4">
        <v>7</v>
      </c>
      <c r="B16" s="25" t="s">
        <v>9</v>
      </c>
      <c r="C16" s="25"/>
      <c r="D16" s="5">
        <v>3</v>
      </c>
      <c r="E16" s="6"/>
    </row>
    <row r="17" spans="1:5" ht="127.5" customHeight="1" x14ac:dyDescent="0.25">
      <c r="A17" s="4">
        <v>8</v>
      </c>
      <c r="B17" s="25" t="s">
        <v>10</v>
      </c>
      <c r="C17" s="25"/>
      <c r="D17" s="5">
        <v>3</v>
      </c>
      <c r="E17" s="6"/>
    </row>
    <row r="18" spans="1:5" ht="156.6" customHeight="1" x14ac:dyDescent="0.25">
      <c r="A18" s="4">
        <v>9</v>
      </c>
      <c r="B18" s="25" t="s">
        <v>11</v>
      </c>
      <c r="C18" s="25"/>
      <c r="D18" s="5">
        <v>3</v>
      </c>
      <c r="E18" s="6"/>
    </row>
    <row r="19" spans="1:5" ht="50.1" customHeight="1" x14ac:dyDescent="0.25">
      <c r="A19" s="4">
        <v>10</v>
      </c>
      <c r="B19" s="25" t="s">
        <v>12</v>
      </c>
      <c r="C19" s="25"/>
      <c r="D19" s="5">
        <v>3</v>
      </c>
      <c r="E19" s="6"/>
    </row>
    <row r="20" spans="1:5" ht="50.1" customHeight="1" x14ac:dyDescent="0.25">
      <c r="A20" s="4">
        <v>11</v>
      </c>
      <c r="B20" s="25" t="s">
        <v>13</v>
      </c>
      <c r="C20" s="25"/>
      <c r="D20" s="5">
        <v>4</v>
      </c>
      <c r="E20" s="6"/>
    </row>
    <row r="21" spans="1:5" ht="30" customHeight="1" x14ac:dyDescent="0.25">
      <c r="A21" s="4">
        <v>12</v>
      </c>
      <c r="B21" s="25" t="s">
        <v>14</v>
      </c>
      <c r="C21" s="25"/>
      <c r="D21" s="5">
        <v>3</v>
      </c>
      <c r="E21" s="6"/>
    </row>
    <row r="22" spans="1:5" ht="50.1" customHeight="1" x14ac:dyDescent="0.25">
      <c r="A22" s="4">
        <v>13</v>
      </c>
      <c r="B22" s="25" t="s">
        <v>15</v>
      </c>
      <c r="C22" s="25"/>
      <c r="D22" s="5">
        <v>3</v>
      </c>
      <c r="E22" s="6"/>
    </row>
    <row r="23" spans="1:5" ht="57" customHeight="1" x14ac:dyDescent="0.25">
      <c r="A23" s="4">
        <v>14</v>
      </c>
      <c r="B23" s="25" t="s">
        <v>16</v>
      </c>
      <c r="C23" s="25"/>
      <c r="D23" s="5">
        <v>3</v>
      </c>
      <c r="E23" s="6"/>
    </row>
    <row r="24" spans="1:5" ht="60" customHeight="1" x14ac:dyDescent="0.25">
      <c r="A24" s="4">
        <v>15</v>
      </c>
      <c r="B24" s="25" t="s">
        <v>17</v>
      </c>
      <c r="C24" s="25"/>
      <c r="D24" s="5">
        <v>3</v>
      </c>
      <c r="E24" s="6"/>
    </row>
    <row r="25" spans="1:5" x14ac:dyDescent="0.25">
      <c r="A25" s="8" t="s">
        <v>19</v>
      </c>
      <c r="B25" s="2"/>
      <c r="C25" s="2"/>
      <c r="D25" s="2"/>
      <c r="E25" s="2"/>
    </row>
    <row r="26" spans="1:5" x14ac:dyDescent="0.25">
      <c r="A26" s="8" t="s">
        <v>20</v>
      </c>
      <c r="B26" s="2"/>
      <c r="C26" s="2"/>
      <c r="D26" s="2"/>
      <c r="E26" s="2"/>
    </row>
    <row r="27" spans="1:5" ht="36.6" customHeight="1" x14ac:dyDescent="0.25">
      <c r="A27" s="27"/>
      <c r="B27" s="28"/>
      <c r="C27" s="28"/>
      <c r="D27" s="28"/>
      <c r="E27" s="29"/>
    </row>
    <row r="28" spans="1:5" ht="15" customHeight="1" x14ac:dyDescent="0.25">
      <c r="A28" s="7"/>
      <c r="B28" s="7"/>
      <c r="C28" s="7"/>
      <c r="D28" s="7"/>
      <c r="E28" s="7"/>
    </row>
    <row r="29" spans="1:5" x14ac:dyDescent="0.25">
      <c r="A29" s="8" t="s">
        <v>21</v>
      </c>
      <c r="B29" s="2"/>
      <c r="C29" s="2"/>
      <c r="D29" s="2"/>
      <c r="E29" s="2"/>
    </row>
    <row r="30" spans="1:5" ht="35.1" customHeight="1" x14ac:dyDescent="0.25">
      <c r="A30" s="27" t="s">
        <v>91</v>
      </c>
      <c r="B30" s="28"/>
      <c r="C30" s="28"/>
      <c r="D30" s="28"/>
      <c r="E30" s="29"/>
    </row>
    <row r="31" spans="1:5" ht="15" customHeight="1" x14ac:dyDescent="0.25">
      <c r="A31" s="7"/>
      <c r="B31" s="7"/>
      <c r="C31" s="7"/>
      <c r="D31" s="7"/>
      <c r="E31" s="7"/>
    </row>
    <row r="32" spans="1:5" x14ac:dyDescent="0.25">
      <c r="A32" s="8" t="s">
        <v>22</v>
      </c>
      <c r="B32" s="2"/>
      <c r="C32" s="2"/>
      <c r="D32" s="2"/>
      <c r="E32" s="2"/>
    </row>
    <row r="33" spans="1:5" ht="35.450000000000003" customHeight="1" x14ac:dyDescent="0.25">
      <c r="A33" s="27" t="s">
        <v>90</v>
      </c>
      <c r="B33" s="28"/>
      <c r="C33" s="28"/>
      <c r="D33" s="28"/>
      <c r="E33" s="29"/>
    </row>
    <row r="34" spans="1:5" ht="15" customHeight="1" x14ac:dyDescent="0.25">
      <c r="A34" s="7"/>
      <c r="B34" s="7"/>
      <c r="C34" s="7"/>
      <c r="D34" s="7"/>
      <c r="E34" s="7"/>
    </row>
    <row r="35" spans="1:5" x14ac:dyDescent="0.25">
      <c r="A35" s="8" t="s">
        <v>23</v>
      </c>
      <c r="B35" s="2"/>
      <c r="C35" s="2"/>
      <c r="D35" s="2"/>
      <c r="E35" s="2"/>
    </row>
    <row r="36" spans="1:5" ht="30" customHeight="1" x14ac:dyDescent="0.25">
      <c r="A36" s="48" t="s">
        <v>89</v>
      </c>
      <c r="B36" s="30"/>
      <c r="C36" s="30"/>
      <c r="D36" s="30"/>
      <c r="E36" s="31"/>
    </row>
    <row r="37" spans="1:5" ht="15" customHeight="1" x14ac:dyDescent="0.25">
      <c r="A37" s="7"/>
      <c r="B37" s="7"/>
      <c r="C37" s="7"/>
      <c r="D37" s="7"/>
      <c r="E37" s="7"/>
    </row>
    <row r="38" spans="1:5" ht="30" customHeight="1" x14ac:dyDescent="0.25">
      <c r="A38" s="32" t="s">
        <v>74</v>
      </c>
      <c r="B38" s="32"/>
      <c r="C38" s="35">
        <f>SUM(D10:D24)</f>
        <v>47</v>
      </c>
      <c r="D38" s="35"/>
      <c r="E38" s="35"/>
    </row>
    <row r="39" spans="1:5" ht="30" customHeight="1" x14ac:dyDescent="0.25">
      <c r="A39" s="32" t="s">
        <v>75</v>
      </c>
      <c r="B39" s="32"/>
      <c r="C39" s="36" t="s">
        <v>88</v>
      </c>
      <c r="D39" s="36"/>
      <c r="E39" s="36"/>
    </row>
    <row r="40" spans="1:5" ht="30" customHeight="1" x14ac:dyDescent="0.25">
      <c r="A40" s="32" t="s">
        <v>76</v>
      </c>
      <c r="B40" s="32"/>
      <c r="C40" s="35"/>
      <c r="D40" s="35"/>
      <c r="E40" s="35"/>
    </row>
    <row r="41" spans="1:5" x14ac:dyDescent="0.25">
      <c r="A41" s="2"/>
      <c r="B41" s="2"/>
      <c r="C41" s="2"/>
      <c r="D41" s="2"/>
    </row>
    <row r="42" spans="1:5" x14ac:dyDescent="0.25">
      <c r="A42" s="2"/>
      <c r="B42" s="2"/>
      <c r="C42" s="2"/>
      <c r="D42" s="7" t="s">
        <v>82</v>
      </c>
      <c r="E42" s="7"/>
    </row>
    <row r="43" spans="1:5" x14ac:dyDescent="0.25">
      <c r="A43" s="2" t="s">
        <v>27</v>
      </c>
      <c r="B43" s="2"/>
      <c r="C43" s="2"/>
      <c r="D43" s="7" t="s">
        <v>73</v>
      </c>
      <c r="E43" s="10"/>
    </row>
    <row r="44" spans="1:5" x14ac:dyDescent="0.25">
      <c r="A44" s="2"/>
      <c r="B44" s="2"/>
      <c r="C44" s="2"/>
      <c r="D44" s="47"/>
      <c r="E44" s="47"/>
    </row>
    <row r="45" spans="1:5" x14ac:dyDescent="0.25">
      <c r="A45" s="2"/>
      <c r="B45" s="2"/>
      <c r="C45" s="2"/>
      <c r="D45" s="47"/>
      <c r="E45" s="47"/>
    </row>
    <row r="46" spans="1:5" x14ac:dyDescent="0.25">
      <c r="A46" s="2"/>
      <c r="B46" s="2"/>
      <c r="C46" s="2"/>
      <c r="D46" s="47"/>
      <c r="E46" s="47"/>
    </row>
    <row r="47" spans="1:5" x14ac:dyDescent="0.25">
      <c r="D47" s="47"/>
      <c r="E47" s="47"/>
    </row>
    <row r="48" spans="1:5" x14ac:dyDescent="0.25">
      <c r="D48" s="47"/>
      <c r="E48" s="47"/>
    </row>
    <row r="49" spans="1:5" x14ac:dyDescent="0.25">
      <c r="A49" s="8" t="s">
        <v>78</v>
      </c>
      <c r="D49" s="19" t="s">
        <v>84</v>
      </c>
      <c r="E49" s="10"/>
    </row>
    <row r="50" spans="1:5" x14ac:dyDescent="0.25">
      <c r="A50" s="2" t="s">
        <v>83</v>
      </c>
      <c r="D50" s="20" t="s">
        <v>85</v>
      </c>
      <c r="E50" s="10"/>
    </row>
    <row r="54" spans="1:5" x14ac:dyDescent="0.25">
      <c r="A54" s="1"/>
      <c r="B54" s="26"/>
      <c r="C54" s="26"/>
      <c r="D54" s="1"/>
      <c r="E54" s="1"/>
    </row>
    <row r="55" spans="1:5" x14ac:dyDescent="0.25">
      <c r="A55" s="1"/>
      <c r="B55" s="26"/>
      <c r="C55" s="26"/>
      <c r="D55" s="1"/>
      <c r="E55" s="1"/>
    </row>
    <row r="56" spans="1:5" x14ac:dyDescent="0.25">
      <c r="A56" s="1"/>
    </row>
    <row r="57" spans="1:5" x14ac:dyDescent="0.25">
      <c r="A57" s="1"/>
    </row>
    <row r="58" spans="1:5" x14ac:dyDescent="0.25">
      <c r="A58" s="1"/>
    </row>
    <row r="59" spans="1:5" x14ac:dyDescent="0.25">
      <c r="A59" s="1"/>
    </row>
    <row r="60" spans="1:5" x14ac:dyDescent="0.25">
      <c r="A60" s="1"/>
    </row>
    <row r="61" spans="1:5" x14ac:dyDescent="0.25">
      <c r="A61" s="1"/>
    </row>
  </sheetData>
  <mergeCells count="35">
    <mergeCell ref="B14:C14"/>
    <mergeCell ref="A38:B38"/>
    <mergeCell ref="A39:B39"/>
    <mergeCell ref="A40:B40"/>
    <mergeCell ref="A1:E2"/>
    <mergeCell ref="B9:C9"/>
    <mergeCell ref="B10:C10"/>
    <mergeCell ref="B11:C11"/>
    <mergeCell ref="B12:C12"/>
    <mergeCell ref="B13:C13"/>
    <mergeCell ref="C38:E38"/>
    <mergeCell ref="C39:E39"/>
    <mergeCell ref="C40:E40"/>
    <mergeCell ref="B15:C15"/>
    <mergeCell ref="B16:C16"/>
    <mergeCell ref="B17:C17"/>
    <mergeCell ref="B18:C18"/>
    <mergeCell ref="B19:C19"/>
    <mergeCell ref="B20:C20"/>
    <mergeCell ref="B55:C55"/>
    <mergeCell ref="A27:E27"/>
    <mergeCell ref="A30:E30"/>
    <mergeCell ref="A33:E33"/>
    <mergeCell ref="A36:E36"/>
    <mergeCell ref="B54:C54"/>
    <mergeCell ref="B21:C21"/>
    <mergeCell ref="B22:C22"/>
    <mergeCell ref="B23:C23"/>
    <mergeCell ref="B24:C24"/>
    <mergeCell ref="D44:E48"/>
    <mergeCell ref="A3:B3"/>
    <mergeCell ref="A4:B4"/>
    <mergeCell ref="A5:B5"/>
    <mergeCell ref="A6:B6"/>
    <mergeCell ref="A7:B7"/>
  </mergeCells>
  <hyperlinks>
    <hyperlink ref="A36" r:id="rId1" xr:uid="{7D726912-0754-479F-9688-F2AD34723326}"/>
  </hyperlinks>
  <printOptions horizontalCentered="1"/>
  <pageMargins left="0.39370078740157483" right="0.39370078740157483" top="0.39370078740157483" bottom="0.39370078740157483" header="0.31496062992125984" footer="0.31496062992125984"/>
  <pageSetup paperSize="9" scale="94"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7"/>
  <sheetViews>
    <sheetView tabSelected="1" topLeftCell="A31" zoomScaleNormal="100" workbookViewId="0">
      <selection activeCell="G34" sqref="G34"/>
    </sheetView>
  </sheetViews>
  <sheetFormatPr defaultRowHeight="15" x14ac:dyDescent="0.25"/>
  <cols>
    <col min="1" max="1" width="3.85546875" customWidth="1"/>
    <col min="2" max="2" width="12.5703125" customWidth="1"/>
    <col min="3" max="3" width="44.140625" customWidth="1"/>
    <col min="4" max="4" width="10.28515625" customWidth="1"/>
    <col min="5" max="5" width="16.7109375" customWidth="1"/>
    <col min="6" max="6" width="15.85546875" customWidth="1"/>
  </cols>
  <sheetData>
    <row r="1" spans="1:6" x14ac:dyDescent="0.25">
      <c r="A1" s="37" t="s">
        <v>44</v>
      </c>
      <c r="B1" s="37"/>
      <c r="C1" s="37"/>
      <c r="D1" s="37"/>
      <c r="E1" s="37"/>
      <c r="F1" s="37"/>
    </row>
    <row r="2" spans="1:6" x14ac:dyDescent="0.25">
      <c r="A2" s="37"/>
      <c r="B2" s="37"/>
      <c r="C2" s="37"/>
      <c r="D2" s="37"/>
      <c r="E2" s="37"/>
      <c r="F2" s="37"/>
    </row>
    <row r="3" spans="1:6" ht="18" customHeight="1" x14ac:dyDescent="0.25">
      <c r="A3" s="38" t="s">
        <v>67</v>
      </c>
      <c r="B3" s="38"/>
      <c r="C3" s="9" t="str">
        <f>PRA!C3</f>
        <v>M. Ayup Khoirul Ikfan</v>
      </c>
      <c r="D3" s="2"/>
      <c r="E3" s="2"/>
      <c r="F3" s="2"/>
    </row>
    <row r="4" spans="1:6" ht="18" customHeight="1" x14ac:dyDescent="0.25">
      <c r="A4" s="38" t="s">
        <v>68</v>
      </c>
      <c r="B4" s="38"/>
      <c r="C4" s="9" t="str">
        <f>PRA!C4</f>
        <v>XI</v>
      </c>
      <c r="D4" s="2"/>
      <c r="E4" s="2"/>
      <c r="F4" s="2"/>
    </row>
    <row r="5" spans="1:6" ht="18" customHeight="1" x14ac:dyDescent="0.25">
      <c r="A5" s="39" t="s">
        <v>69</v>
      </c>
      <c r="B5" s="39"/>
      <c r="C5" s="9" t="str">
        <f>PRA!C5</f>
        <v>Sejarah</v>
      </c>
      <c r="D5" s="2"/>
      <c r="E5" s="2"/>
      <c r="F5" s="2"/>
    </row>
    <row r="6" spans="1:6" ht="18" customHeight="1" x14ac:dyDescent="0.25">
      <c r="A6" s="38" t="s">
        <v>70</v>
      </c>
      <c r="B6" s="38"/>
      <c r="C6" s="9" t="str">
        <f>PRA!C6</f>
        <v>Pendudukan Prancis di Hindia Belanda</v>
      </c>
      <c r="D6" s="2"/>
      <c r="E6" s="2"/>
      <c r="F6" s="2"/>
    </row>
    <row r="7" spans="1:6" ht="18" customHeight="1" x14ac:dyDescent="0.25">
      <c r="A7" s="39" t="s">
        <v>72</v>
      </c>
      <c r="B7" s="39"/>
      <c r="C7" s="22">
        <v>46287</v>
      </c>
      <c r="D7" s="2"/>
      <c r="E7" s="2"/>
      <c r="F7" s="2"/>
    </row>
    <row r="8" spans="1:6" ht="18" customHeight="1" x14ac:dyDescent="0.25">
      <c r="A8" s="38" t="s">
        <v>24</v>
      </c>
      <c r="B8" s="38"/>
      <c r="C8" s="9" t="s">
        <v>84</v>
      </c>
      <c r="D8" s="2"/>
      <c r="E8" s="2"/>
      <c r="F8" s="2"/>
    </row>
    <row r="9" spans="1:6" ht="18" customHeight="1" x14ac:dyDescent="0.25">
      <c r="A9" s="8" t="s">
        <v>38</v>
      </c>
      <c r="B9" s="2"/>
      <c r="C9" s="2"/>
      <c r="D9" s="2"/>
      <c r="E9" s="2"/>
      <c r="F9" s="2"/>
    </row>
    <row r="10" spans="1:6" ht="30" x14ac:dyDescent="0.25">
      <c r="A10" s="12" t="s">
        <v>0</v>
      </c>
      <c r="B10" s="34" t="s">
        <v>45</v>
      </c>
      <c r="C10" s="34"/>
      <c r="D10" s="13" t="s">
        <v>25</v>
      </c>
      <c r="E10" s="13" t="s">
        <v>42</v>
      </c>
      <c r="F10" s="12" t="s">
        <v>43</v>
      </c>
    </row>
    <row r="11" spans="1:6" ht="60" customHeight="1" x14ac:dyDescent="0.25">
      <c r="A11" s="4">
        <v>1</v>
      </c>
      <c r="B11" s="25" t="s">
        <v>28</v>
      </c>
      <c r="C11" s="25"/>
      <c r="D11" s="5">
        <v>4</v>
      </c>
      <c r="E11" s="49" t="s">
        <v>89</v>
      </c>
      <c r="F11" s="6"/>
    </row>
    <row r="12" spans="1:6" ht="75" customHeight="1" x14ac:dyDescent="0.25">
      <c r="A12" s="4">
        <v>2</v>
      </c>
      <c r="B12" s="25" t="s">
        <v>29</v>
      </c>
      <c r="C12" s="25"/>
      <c r="D12" s="5">
        <v>4</v>
      </c>
      <c r="E12" s="49" t="s">
        <v>89</v>
      </c>
      <c r="F12" s="6"/>
    </row>
    <row r="13" spans="1:6" ht="105" customHeight="1" x14ac:dyDescent="0.25">
      <c r="A13" s="4">
        <v>3</v>
      </c>
      <c r="B13" s="25" t="s">
        <v>30</v>
      </c>
      <c r="C13" s="25"/>
      <c r="D13" s="5">
        <v>4</v>
      </c>
      <c r="E13" s="49" t="s">
        <v>89</v>
      </c>
      <c r="F13" s="6"/>
    </row>
    <row r="14" spans="1:6" ht="45" customHeight="1" x14ac:dyDescent="0.25">
      <c r="A14" s="4">
        <v>4</v>
      </c>
      <c r="B14" s="25" t="s">
        <v>31</v>
      </c>
      <c r="C14" s="25"/>
      <c r="D14" s="5">
        <v>4</v>
      </c>
      <c r="E14" s="49" t="s">
        <v>89</v>
      </c>
      <c r="F14" s="6"/>
    </row>
    <row r="15" spans="1:6" ht="45" customHeight="1" x14ac:dyDescent="0.25">
      <c r="A15" s="4">
        <v>5</v>
      </c>
      <c r="B15" s="25" t="s">
        <v>32</v>
      </c>
      <c r="C15" s="25"/>
      <c r="D15" s="5">
        <v>3</v>
      </c>
      <c r="E15" s="49" t="s">
        <v>89</v>
      </c>
      <c r="F15" s="6"/>
    </row>
    <row r="16" spans="1:6" ht="45" customHeight="1" x14ac:dyDescent="0.25">
      <c r="A16" s="4">
        <v>6</v>
      </c>
      <c r="B16" s="25" t="s">
        <v>33</v>
      </c>
      <c r="C16" s="25"/>
      <c r="D16" s="5">
        <v>3</v>
      </c>
      <c r="E16" s="49" t="s">
        <v>89</v>
      </c>
      <c r="F16" s="6"/>
    </row>
    <row r="17" spans="1:10" ht="159.94999999999999" customHeight="1" x14ac:dyDescent="0.25">
      <c r="A17" s="4">
        <v>7</v>
      </c>
      <c r="B17" s="25" t="s">
        <v>34</v>
      </c>
      <c r="C17" s="25"/>
      <c r="D17" s="5">
        <v>4</v>
      </c>
      <c r="E17" s="49" t="s">
        <v>89</v>
      </c>
      <c r="F17" s="6"/>
    </row>
    <row r="18" spans="1:10" ht="144.94999999999999" customHeight="1" x14ac:dyDescent="0.25">
      <c r="A18" s="4">
        <v>8</v>
      </c>
      <c r="B18" s="25" t="s">
        <v>35</v>
      </c>
      <c r="C18" s="25"/>
      <c r="D18" s="5">
        <v>4</v>
      </c>
      <c r="E18" s="49" t="s">
        <v>89</v>
      </c>
      <c r="F18" s="6"/>
    </row>
    <row r="19" spans="1:10" ht="159.94999999999999" customHeight="1" x14ac:dyDescent="0.25">
      <c r="A19" s="4">
        <v>9</v>
      </c>
      <c r="B19" s="25" t="s">
        <v>36</v>
      </c>
      <c r="C19" s="25"/>
      <c r="D19" s="5">
        <v>3</v>
      </c>
      <c r="E19" s="49" t="s">
        <v>89</v>
      </c>
      <c r="F19" s="6"/>
    </row>
    <row r="20" spans="1:10" ht="60" customHeight="1" x14ac:dyDescent="0.25">
      <c r="A20" s="4">
        <v>10</v>
      </c>
      <c r="B20" s="25" t="s">
        <v>12</v>
      </c>
      <c r="C20" s="25"/>
      <c r="D20" s="5">
        <v>3</v>
      </c>
      <c r="E20" s="49" t="s">
        <v>89</v>
      </c>
      <c r="F20" s="6"/>
    </row>
    <row r="21" spans="1:10" ht="50.1" customHeight="1" x14ac:dyDescent="0.25">
      <c r="A21" s="4">
        <v>11</v>
      </c>
      <c r="B21" s="25" t="s">
        <v>13</v>
      </c>
      <c r="C21" s="25"/>
      <c r="D21" s="5">
        <v>4</v>
      </c>
      <c r="E21" s="49" t="s">
        <v>89</v>
      </c>
      <c r="F21" s="6"/>
    </row>
    <row r="22" spans="1:10" ht="45.6" customHeight="1" x14ac:dyDescent="0.25">
      <c r="A22" s="4">
        <v>12</v>
      </c>
      <c r="B22" s="25" t="s">
        <v>37</v>
      </c>
      <c r="C22" s="25"/>
      <c r="D22" s="5">
        <v>4</v>
      </c>
      <c r="E22" s="49" t="s">
        <v>89</v>
      </c>
      <c r="F22" s="6"/>
    </row>
    <row r="23" spans="1:10" ht="47.45" customHeight="1" x14ac:dyDescent="0.25">
      <c r="A23" s="4">
        <v>13</v>
      </c>
      <c r="B23" s="25" t="s">
        <v>15</v>
      </c>
      <c r="C23" s="25"/>
      <c r="D23" s="5">
        <v>4</v>
      </c>
      <c r="E23" s="49" t="s">
        <v>89</v>
      </c>
      <c r="F23" s="6"/>
    </row>
    <row r="24" spans="1:10" ht="75" customHeight="1" x14ac:dyDescent="0.25">
      <c r="A24" s="4">
        <v>14</v>
      </c>
      <c r="B24" s="25" t="s">
        <v>16</v>
      </c>
      <c r="C24" s="25"/>
      <c r="D24" s="5">
        <v>4</v>
      </c>
      <c r="E24" s="49" t="s">
        <v>89</v>
      </c>
      <c r="F24" s="6"/>
    </row>
    <row r="25" spans="1:10" ht="60" customHeight="1" x14ac:dyDescent="0.25">
      <c r="A25" s="4">
        <v>15</v>
      </c>
      <c r="B25" s="25" t="s">
        <v>17</v>
      </c>
      <c r="C25" s="25"/>
      <c r="D25" s="5">
        <v>3</v>
      </c>
      <c r="E25" s="49" t="s">
        <v>89</v>
      </c>
      <c r="F25" s="6"/>
      <c r="J25">
        <f>15*4</f>
        <v>60</v>
      </c>
    </row>
    <row r="26" spans="1:10" x14ac:dyDescent="0.25">
      <c r="A26" s="3"/>
      <c r="B26" s="40"/>
      <c r="C26" s="40"/>
      <c r="D26" s="3"/>
      <c r="E26" s="3"/>
      <c r="F26" s="3"/>
    </row>
    <row r="27" spans="1:10" x14ac:dyDescent="0.25">
      <c r="A27" s="32" t="s">
        <v>74</v>
      </c>
      <c r="B27" s="32"/>
      <c r="C27" s="35">
        <f>SUM(D11:D25)</f>
        <v>55</v>
      </c>
      <c r="D27" s="35"/>
      <c r="E27" s="35"/>
      <c r="F27" s="35"/>
    </row>
    <row r="28" spans="1:10" x14ac:dyDescent="0.25">
      <c r="A28" s="32" t="s">
        <v>75</v>
      </c>
      <c r="B28" s="32"/>
      <c r="C28" s="36">
        <f>C27/J25*100</f>
        <v>91.666666666666657</v>
      </c>
      <c r="D28" s="36"/>
      <c r="E28" s="36"/>
      <c r="F28" s="36"/>
    </row>
    <row r="29" spans="1:10" x14ac:dyDescent="0.25">
      <c r="A29" s="32" t="s">
        <v>76</v>
      </c>
      <c r="B29" s="32"/>
      <c r="C29" s="35"/>
      <c r="D29" s="35"/>
      <c r="E29" s="35"/>
      <c r="F29" s="35"/>
    </row>
    <row r="30" spans="1:10" x14ac:dyDescent="0.25">
      <c r="A30" s="8"/>
      <c r="B30" s="2"/>
      <c r="C30" s="2"/>
      <c r="D30" s="2"/>
      <c r="E30" s="2"/>
      <c r="F30" s="2"/>
    </row>
    <row r="31" spans="1:10" x14ac:dyDescent="0.25">
      <c r="A31" s="8" t="s">
        <v>39</v>
      </c>
      <c r="B31" s="2"/>
      <c r="C31" s="2"/>
      <c r="D31" s="2"/>
      <c r="E31" s="2"/>
      <c r="F31" s="2"/>
    </row>
    <row r="32" spans="1:10" ht="39.950000000000003" customHeight="1" x14ac:dyDescent="0.25">
      <c r="A32" s="27" t="s">
        <v>92</v>
      </c>
      <c r="B32" s="28"/>
      <c r="C32" s="28"/>
      <c r="D32" s="28"/>
      <c r="E32" s="28"/>
      <c r="F32" s="29"/>
    </row>
    <row r="33" spans="1:6" x14ac:dyDescent="0.25">
      <c r="A33" s="8" t="s">
        <v>40</v>
      </c>
      <c r="B33" s="2"/>
      <c r="C33" s="2"/>
      <c r="D33" s="2"/>
      <c r="E33" s="2"/>
      <c r="F33" s="2"/>
    </row>
    <row r="34" spans="1:6" ht="39.950000000000003" customHeight="1" x14ac:dyDescent="0.25">
      <c r="A34" s="27" t="s">
        <v>93</v>
      </c>
      <c r="B34" s="28"/>
      <c r="C34" s="28"/>
      <c r="D34" s="28"/>
      <c r="E34" s="28"/>
      <c r="F34" s="29"/>
    </row>
    <row r="35" spans="1:6" x14ac:dyDescent="0.25">
      <c r="A35" s="8" t="s">
        <v>41</v>
      </c>
      <c r="B35" s="2"/>
      <c r="C35" s="2"/>
      <c r="D35" s="2"/>
      <c r="E35" s="2"/>
      <c r="F35" s="2"/>
    </row>
    <row r="36" spans="1:6" ht="39.950000000000003" customHeight="1" x14ac:dyDescent="0.25">
      <c r="A36" s="27" t="s">
        <v>94</v>
      </c>
      <c r="B36" s="28"/>
      <c r="C36" s="28"/>
      <c r="D36" s="28"/>
      <c r="E36" s="28"/>
      <c r="F36" s="29"/>
    </row>
    <row r="37" spans="1:6" ht="15" customHeight="1" x14ac:dyDescent="0.25">
      <c r="A37" s="7"/>
      <c r="B37" s="7"/>
      <c r="C37" s="7"/>
      <c r="D37" s="7"/>
      <c r="E37" s="7"/>
      <c r="F37" s="7"/>
    </row>
    <row r="38" spans="1:6" x14ac:dyDescent="0.25">
      <c r="A38" s="2"/>
      <c r="B38" s="2"/>
      <c r="C38" s="2"/>
      <c r="D38" s="7" t="s">
        <v>86</v>
      </c>
      <c r="E38" s="7"/>
      <c r="F38" s="10"/>
    </row>
    <row r="39" spans="1:6" x14ac:dyDescent="0.25">
      <c r="A39" s="2" t="s">
        <v>27</v>
      </c>
      <c r="B39" s="2"/>
      <c r="C39" s="2"/>
      <c r="D39" s="7" t="s">
        <v>24</v>
      </c>
      <c r="E39" s="14"/>
      <c r="F39" s="10"/>
    </row>
    <row r="40" spans="1:6" x14ac:dyDescent="0.25">
      <c r="A40" s="2"/>
      <c r="B40" s="2"/>
      <c r="C40" s="2"/>
      <c r="D40" s="7"/>
      <c r="E40" s="14"/>
      <c r="F40" s="10"/>
    </row>
    <row r="41" spans="1:6" x14ac:dyDescent="0.25">
      <c r="A41" s="2"/>
      <c r="B41" s="2"/>
      <c r="C41" s="2"/>
      <c r="D41" s="7"/>
      <c r="E41" s="14"/>
      <c r="F41" s="10"/>
    </row>
    <row r="42" spans="1:6" x14ac:dyDescent="0.25">
      <c r="A42" s="2"/>
      <c r="B42" s="2"/>
      <c r="C42" s="2"/>
      <c r="D42" s="7"/>
      <c r="E42" s="14"/>
    </row>
    <row r="43" spans="1:6" x14ac:dyDescent="0.25">
      <c r="A43" s="8" t="str">
        <f>C3</f>
        <v>M. Ayup Khoirul Ikfan</v>
      </c>
      <c r="B43" s="2"/>
      <c r="C43" s="2"/>
      <c r="D43" s="9" t="str">
        <f>PRA!D49</f>
        <v>Mohammad Khoiri, S.Pd., M.Si.</v>
      </c>
      <c r="E43" s="14"/>
    </row>
    <row r="44" spans="1:6" x14ac:dyDescent="0.25">
      <c r="A44" s="2" t="str">
        <f>PRA!A50</f>
        <v>NIP: 200201062025211008</v>
      </c>
      <c r="C44" s="8"/>
      <c r="D44" s="7" t="str">
        <f>PRA!D50</f>
        <v>NIP : 197505242008011010</v>
      </c>
      <c r="E44" s="10"/>
      <c r="F44" s="10"/>
    </row>
    <row r="45" spans="1:6" x14ac:dyDescent="0.25">
      <c r="C45" s="2"/>
      <c r="E45" s="10"/>
      <c r="F45" s="10"/>
    </row>
    <row r="50" spans="1:6" x14ac:dyDescent="0.25">
      <c r="A50" s="1"/>
      <c r="B50" s="26"/>
      <c r="C50" s="26"/>
      <c r="D50" s="1"/>
      <c r="E50" s="1"/>
      <c r="F50" s="1"/>
    </row>
    <row r="51" spans="1:6" x14ac:dyDescent="0.25">
      <c r="A51" s="1"/>
      <c r="B51" s="26"/>
      <c r="C51" s="26"/>
      <c r="D51" s="1"/>
      <c r="E51" s="1"/>
      <c r="F51" s="1"/>
    </row>
    <row r="52" spans="1:6" x14ac:dyDescent="0.25">
      <c r="A52" s="1"/>
    </row>
    <row r="53" spans="1:6" x14ac:dyDescent="0.25">
      <c r="A53" s="1"/>
    </row>
    <row r="54" spans="1:6" x14ac:dyDescent="0.25">
      <c r="A54" s="1"/>
    </row>
    <row r="55" spans="1:6" x14ac:dyDescent="0.25">
      <c r="A55" s="1"/>
    </row>
    <row r="56" spans="1:6" x14ac:dyDescent="0.25">
      <c r="A56" s="1"/>
    </row>
    <row r="57" spans="1:6" x14ac:dyDescent="0.25">
      <c r="A57" s="1"/>
    </row>
  </sheetData>
  <mergeCells count="35">
    <mergeCell ref="B51:C51"/>
    <mergeCell ref="A32:F32"/>
    <mergeCell ref="A34:F34"/>
    <mergeCell ref="A36:F36"/>
    <mergeCell ref="A27:B27"/>
    <mergeCell ref="C27:F27"/>
    <mergeCell ref="A28:B28"/>
    <mergeCell ref="C28:F28"/>
    <mergeCell ref="A29:B29"/>
    <mergeCell ref="C29:F29"/>
    <mergeCell ref="B50:C50"/>
    <mergeCell ref="B26:C26"/>
    <mergeCell ref="B15:C15"/>
    <mergeCell ref="B16:C16"/>
    <mergeCell ref="B17:C17"/>
    <mergeCell ref="B18:C18"/>
    <mergeCell ref="B19:C19"/>
    <mergeCell ref="B20:C20"/>
    <mergeCell ref="B21:C21"/>
    <mergeCell ref="B22:C22"/>
    <mergeCell ref="B23:C23"/>
    <mergeCell ref="B24:C24"/>
    <mergeCell ref="B25:C25"/>
    <mergeCell ref="B14:C14"/>
    <mergeCell ref="A1:F2"/>
    <mergeCell ref="B10:C10"/>
    <mergeCell ref="B11:C11"/>
    <mergeCell ref="B12:C12"/>
    <mergeCell ref="B13:C13"/>
    <mergeCell ref="A3:B3"/>
    <mergeCell ref="A4:B4"/>
    <mergeCell ref="A5:B5"/>
    <mergeCell ref="A6:B6"/>
    <mergeCell ref="A7:B7"/>
    <mergeCell ref="A8:B8"/>
  </mergeCells>
  <hyperlinks>
    <hyperlink ref="E11" r:id="rId1" xr:uid="{8FB3EAD2-E2A7-4727-91A6-53A73142BC7F}"/>
    <hyperlink ref="E12" r:id="rId2" xr:uid="{357E6C9F-6D08-4E72-820F-2A05E5624DEC}"/>
    <hyperlink ref="E13" r:id="rId3" xr:uid="{28622E81-1B70-42E0-B725-BB0C38286893}"/>
    <hyperlink ref="E14" r:id="rId4" xr:uid="{521C96BD-1D45-42B2-A835-923D8D57F009}"/>
    <hyperlink ref="E17" r:id="rId5" xr:uid="{E940F888-3933-4ECB-AF2E-779EA4096730}"/>
    <hyperlink ref="E18" r:id="rId6" xr:uid="{281CDAD6-83B2-463F-8477-FAD3E331B44D}"/>
    <hyperlink ref="E19" r:id="rId7" xr:uid="{2D9D60AF-E35B-4C6E-89E1-0E0A160EEFDD}"/>
    <hyperlink ref="E20" r:id="rId8" xr:uid="{BE27B43B-B5D1-45AF-9817-A629B597F07F}"/>
    <hyperlink ref="E22" r:id="rId9" xr:uid="{CB920D89-FA13-49AA-9BCE-CF074641A082}"/>
    <hyperlink ref="E21" r:id="rId10" xr:uid="{F75A7237-B3FF-4B01-8132-BAE30261E402}"/>
    <hyperlink ref="E23" r:id="rId11" xr:uid="{F6DCAEC2-7CE6-478F-8943-E337B21D94A1}"/>
    <hyperlink ref="E24" r:id="rId12" xr:uid="{D158FAD8-F35E-4644-9270-57976B6CF5E2}"/>
    <hyperlink ref="E25" r:id="rId13" xr:uid="{FBCB58C9-B3FE-40C4-9B8A-12F2A35D5CA4}"/>
    <hyperlink ref="E15" r:id="rId14" xr:uid="{A158504D-8D71-4D15-8CB1-C971FC195853}"/>
    <hyperlink ref="E16" r:id="rId15" xr:uid="{C71C6CCD-92CC-4116-A0CE-10C2533EEA6D}"/>
  </hyperlinks>
  <printOptions horizontalCentered="1"/>
  <pageMargins left="0.39370078740157483" right="0.39370078740157483" top="0.39370078740157483" bottom="0.39370078740157483" header="0.31496062992125984" footer="0.31496062992125984"/>
  <pageSetup paperSize="9" scale="92" fitToHeight="0" orientation="portrait"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8"/>
  <sheetViews>
    <sheetView zoomScaleNormal="100" workbookViewId="0">
      <selection activeCell="D40" sqref="D40"/>
    </sheetView>
  </sheetViews>
  <sheetFormatPr defaultRowHeight="15" x14ac:dyDescent="0.25"/>
  <cols>
    <col min="1" max="1" width="3.85546875" customWidth="1"/>
    <col min="2" max="2" width="12.7109375" customWidth="1"/>
    <col min="3" max="3" width="25.28515625" customWidth="1"/>
    <col min="4" max="4" width="21.42578125" customWidth="1"/>
    <col min="5" max="5" width="15.7109375" customWidth="1"/>
    <col min="6" max="6" width="22.140625" customWidth="1"/>
  </cols>
  <sheetData>
    <row r="1" spans="1:6" ht="9.9499999999999993" customHeight="1" x14ac:dyDescent="0.25">
      <c r="A1" s="44" t="s">
        <v>46</v>
      </c>
      <c r="B1" s="44"/>
      <c r="C1" s="44"/>
      <c r="D1" s="44"/>
      <c r="E1" s="44"/>
      <c r="F1" s="44"/>
    </row>
    <row r="2" spans="1:6" ht="9.9499999999999993" customHeight="1" x14ac:dyDescent="0.25">
      <c r="A2" s="44"/>
      <c r="B2" s="44"/>
      <c r="C2" s="44"/>
      <c r="D2" s="44"/>
      <c r="E2" s="44"/>
      <c r="F2" s="44"/>
    </row>
    <row r="3" spans="1:6" ht="15" customHeight="1" x14ac:dyDescent="0.25">
      <c r="A3" s="38" t="s">
        <v>67</v>
      </c>
      <c r="B3" s="38"/>
      <c r="C3" s="9" t="str">
        <f>PRA!C3</f>
        <v>M. Ayup Khoirul Ikfan</v>
      </c>
      <c r="D3" s="2"/>
      <c r="E3" s="2"/>
      <c r="F3" s="2"/>
    </row>
    <row r="4" spans="1:6" ht="15" customHeight="1" x14ac:dyDescent="0.25">
      <c r="A4" s="38" t="s">
        <v>68</v>
      </c>
      <c r="B4" s="38"/>
      <c r="C4" s="9" t="str">
        <f>PRA!C4</f>
        <v>XI</v>
      </c>
      <c r="D4" s="2"/>
      <c r="E4" s="2"/>
      <c r="F4" s="2"/>
    </row>
    <row r="5" spans="1:6" ht="15" customHeight="1" x14ac:dyDescent="0.25">
      <c r="A5" s="39" t="s">
        <v>69</v>
      </c>
      <c r="B5" s="39"/>
      <c r="C5" s="9" t="str">
        <f>PRA!C5</f>
        <v>Sejarah</v>
      </c>
      <c r="D5" s="2"/>
      <c r="E5" s="2"/>
      <c r="F5" s="2"/>
    </row>
    <row r="6" spans="1:6" ht="15" customHeight="1" x14ac:dyDescent="0.25">
      <c r="A6" s="38" t="s">
        <v>70</v>
      </c>
      <c r="B6" s="38"/>
      <c r="C6" s="9" t="str">
        <f>PRA!C6</f>
        <v>Pendudukan Prancis di Hindia Belanda</v>
      </c>
      <c r="D6" s="2"/>
      <c r="E6" s="2"/>
      <c r="F6" s="2"/>
    </row>
    <row r="7" spans="1:6" ht="15" customHeight="1" x14ac:dyDescent="0.25">
      <c r="A7" s="38" t="s">
        <v>71</v>
      </c>
      <c r="B7" s="38"/>
      <c r="C7" s="9" t="str">
        <f>PRA!C7</f>
        <v>SMA Negeri 2 Semarang</v>
      </c>
      <c r="D7" s="2"/>
      <c r="E7" s="2"/>
      <c r="F7" s="2"/>
    </row>
    <row r="8" spans="1:6" ht="15" customHeight="1" x14ac:dyDescent="0.25">
      <c r="A8" s="8" t="s">
        <v>54</v>
      </c>
      <c r="B8" s="2"/>
      <c r="C8" s="2"/>
      <c r="D8" s="2"/>
      <c r="E8" s="2"/>
      <c r="F8" s="2"/>
    </row>
    <row r="9" spans="1:6" x14ac:dyDescent="0.25">
      <c r="A9" s="12" t="s">
        <v>0</v>
      </c>
      <c r="B9" s="34" t="s">
        <v>47</v>
      </c>
      <c r="C9" s="34"/>
      <c r="D9" s="41" t="s">
        <v>48</v>
      </c>
      <c r="E9" s="42"/>
      <c r="F9" s="43"/>
    </row>
    <row r="10" spans="1:6" ht="63" customHeight="1" x14ac:dyDescent="0.25">
      <c r="A10" s="4">
        <v>1</v>
      </c>
      <c r="B10" s="25" t="s">
        <v>49</v>
      </c>
      <c r="C10" s="25"/>
      <c r="D10" s="27"/>
      <c r="E10" s="28"/>
      <c r="F10" s="29"/>
    </row>
    <row r="11" spans="1:6" ht="73.5" customHeight="1" x14ac:dyDescent="0.25">
      <c r="A11" s="4">
        <v>2</v>
      </c>
      <c r="B11" s="25" t="s">
        <v>50</v>
      </c>
      <c r="C11" s="25"/>
      <c r="D11" s="27"/>
      <c r="E11" s="28"/>
      <c r="F11" s="29"/>
    </row>
    <row r="12" spans="1:6" ht="76.5" customHeight="1" x14ac:dyDescent="0.25">
      <c r="A12" s="4">
        <v>3</v>
      </c>
      <c r="B12" s="25" t="s">
        <v>51</v>
      </c>
      <c r="C12" s="25"/>
      <c r="D12" s="27"/>
      <c r="E12" s="28"/>
      <c r="F12" s="29"/>
    </row>
    <row r="13" spans="1:6" ht="64.5" customHeight="1" x14ac:dyDescent="0.25">
      <c r="A13" s="4">
        <v>4</v>
      </c>
      <c r="B13" s="25" t="s">
        <v>52</v>
      </c>
      <c r="C13" s="25"/>
      <c r="D13" s="27"/>
      <c r="E13" s="28"/>
      <c r="F13" s="29"/>
    </row>
    <row r="14" spans="1:6" ht="62.25" customHeight="1" x14ac:dyDescent="0.25">
      <c r="A14" s="4">
        <v>5</v>
      </c>
      <c r="B14" s="25" t="s">
        <v>53</v>
      </c>
      <c r="C14" s="25"/>
      <c r="D14" s="27"/>
      <c r="E14" s="28"/>
      <c r="F14" s="29"/>
    </row>
    <row r="15" spans="1:6" ht="18" customHeight="1" x14ac:dyDescent="0.25">
      <c r="A15" s="8" t="s">
        <v>55</v>
      </c>
      <c r="B15" s="8"/>
      <c r="C15" s="8"/>
      <c r="D15" s="8"/>
      <c r="E15" s="8"/>
      <c r="F15" s="8"/>
    </row>
    <row r="16" spans="1:6" ht="30" customHeight="1" x14ac:dyDescent="0.25">
      <c r="A16" s="12" t="s">
        <v>0</v>
      </c>
      <c r="B16" s="45" t="s">
        <v>45</v>
      </c>
      <c r="C16" s="45"/>
      <c r="D16" s="41" t="s">
        <v>56</v>
      </c>
      <c r="E16" s="43"/>
      <c r="F16" s="13" t="s">
        <v>57</v>
      </c>
    </row>
    <row r="17" spans="1:6" ht="39.950000000000003" customHeight="1" x14ac:dyDescent="0.25">
      <c r="A17" s="4">
        <v>1</v>
      </c>
      <c r="B17" s="25" t="s">
        <v>61</v>
      </c>
      <c r="C17" s="25"/>
      <c r="D17" s="27"/>
      <c r="E17" s="29"/>
      <c r="F17" s="6"/>
    </row>
    <row r="18" spans="1:6" ht="39.950000000000003" customHeight="1" x14ac:dyDescent="0.25">
      <c r="A18" s="4">
        <v>2</v>
      </c>
      <c r="B18" s="25" t="s">
        <v>62</v>
      </c>
      <c r="C18" s="25"/>
      <c r="D18" s="27"/>
      <c r="E18" s="29"/>
      <c r="F18" s="6"/>
    </row>
    <row r="19" spans="1:6" ht="39.950000000000003" customHeight="1" x14ac:dyDescent="0.25">
      <c r="A19" s="4">
        <v>3</v>
      </c>
      <c r="B19" s="25" t="s">
        <v>63</v>
      </c>
      <c r="C19" s="25"/>
      <c r="D19" s="27"/>
      <c r="E19" s="29"/>
      <c r="F19" s="6"/>
    </row>
    <row r="20" spans="1:6" ht="43.5" customHeight="1" x14ac:dyDescent="0.25">
      <c r="A20" s="4">
        <v>4</v>
      </c>
      <c r="B20" s="25" t="s">
        <v>64</v>
      </c>
      <c r="C20" s="25"/>
      <c r="D20" s="27"/>
      <c r="E20" s="29"/>
      <c r="F20" s="6"/>
    </row>
    <row r="21" spans="1:6" ht="39.950000000000003" customHeight="1" x14ac:dyDescent="0.25">
      <c r="A21" s="4">
        <v>5</v>
      </c>
      <c r="B21" s="25" t="s">
        <v>65</v>
      </c>
      <c r="C21" s="25"/>
      <c r="D21" s="27"/>
      <c r="E21" s="29"/>
      <c r="F21" s="6"/>
    </row>
    <row r="22" spans="1:6" ht="18" customHeight="1" x14ac:dyDescent="0.25">
      <c r="A22" s="8" t="s">
        <v>58</v>
      </c>
      <c r="B22" s="8"/>
      <c r="C22" s="8"/>
      <c r="D22" s="8"/>
      <c r="E22" s="8"/>
      <c r="F22" s="8"/>
    </row>
    <row r="23" spans="1:6" ht="30" customHeight="1" x14ac:dyDescent="0.25">
      <c r="A23" s="15" t="s">
        <v>0</v>
      </c>
      <c r="B23" s="46" t="s">
        <v>45</v>
      </c>
      <c r="C23" s="46"/>
      <c r="D23" s="16" t="s">
        <v>41</v>
      </c>
      <c r="E23" s="16" t="s">
        <v>59</v>
      </c>
      <c r="F23" s="16" t="s">
        <v>60</v>
      </c>
    </row>
    <row r="24" spans="1:6" ht="39.950000000000003" customHeight="1" x14ac:dyDescent="0.25">
      <c r="A24" s="4">
        <v>1</v>
      </c>
      <c r="B24" s="25" t="s">
        <v>61</v>
      </c>
      <c r="C24" s="25"/>
      <c r="D24" s="6"/>
      <c r="E24" s="6"/>
      <c r="F24" s="18"/>
    </row>
    <row r="25" spans="1:6" ht="39.950000000000003" customHeight="1" x14ac:dyDescent="0.25">
      <c r="A25" s="4">
        <v>2</v>
      </c>
      <c r="B25" s="25" t="s">
        <v>62</v>
      </c>
      <c r="C25" s="25"/>
      <c r="D25" s="6"/>
      <c r="E25" s="6"/>
      <c r="F25" s="18"/>
    </row>
    <row r="26" spans="1:6" ht="39.950000000000003" customHeight="1" x14ac:dyDescent="0.25">
      <c r="A26" s="4">
        <v>3</v>
      </c>
      <c r="B26" s="25" t="s">
        <v>63</v>
      </c>
      <c r="C26" s="25"/>
      <c r="D26" s="6"/>
      <c r="E26" s="6"/>
      <c r="F26" s="18"/>
    </row>
    <row r="27" spans="1:6" ht="39.950000000000003" customHeight="1" x14ac:dyDescent="0.25">
      <c r="A27" s="4">
        <v>4</v>
      </c>
      <c r="B27" s="25" t="s">
        <v>64</v>
      </c>
      <c r="C27" s="25"/>
      <c r="D27" s="6"/>
      <c r="E27" s="6"/>
      <c r="F27" s="18"/>
    </row>
    <row r="28" spans="1:6" ht="39.950000000000003" customHeight="1" x14ac:dyDescent="0.25">
      <c r="A28" s="4">
        <v>5</v>
      </c>
      <c r="B28" s="25" t="s">
        <v>66</v>
      </c>
      <c r="C28" s="25"/>
      <c r="D28" s="6"/>
      <c r="E28" s="6"/>
      <c r="F28" s="6"/>
    </row>
    <row r="29" spans="1:6" ht="12.95" customHeight="1" x14ac:dyDescent="0.25">
      <c r="A29" s="3"/>
      <c r="B29" s="40"/>
      <c r="C29" s="40"/>
      <c r="D29" s="3"/>
      <c r="E29" s="3"/>
      <c r="F29" s="3"/>
    </row>
    <row r="30" spans="1:6" ht="15" customHeight="1" x14ac:dyDescent="0.25">
      <c r="A30" s="2"/>
      <c r="B30" s="2"/>
      <c r="C30" s="2"/>
      <c r="E30" s="21" t="s">
        <v>87</v>
      </c>
      <c r="F30" s="7"/>
    </row>
    <row r="31" spans="1:6" ht="15" customHeight="1" x14ac:dyDescent="0.25">
      <c r="A31" s="2" t="s">
        <v>27</v>
      </c>
      <c r="B31" s="2"/>
      <c r="C31" s="2"/>
      <c r="E31" s="21" t="s">
        <v>24</v>
      </c>
      <c r="F31" s="10"/>
    </row>
    <row r="32" spans="1:6" ht="15" customHeight="1" x14ac:dyDescent="0.25">
      <c r="A32" s="2"/>
      <c r="B32" s="2"/>
      <c r="C32" s="2"/>
      <c r="E32" s="17"/>
      <c r="F32" s="10"/>
    </row>
    <row r="33" spans="1:6" ht="15" customHeight="1" x14ac:dyDescent="0.25">
      <c r="A33" s="2"/>
      <c r="B33" s="2"/>
      <c r="C33" s="2"/>
      <c r="E33" s="17"/>
      <c r="F33" s="10"/>
    </row>
    <row r="34" spans="1:6" ht="15" customHeight="1" x14ac:dyDescent="0.25">
      <c r="A34" s="2"/>
      <c r="B34" s="2"/>
      <c r="C34" s="2"/>
      <c r="E34" s="17"/>
      <c r="F34" s="10"/>
    </row>
    <row r="35" spans="1:6" ht="15" customHeight="1" x14ac:dyDescent="0.25">
      <c r="A35" s="8" t="str">
        <f>C3</f>
        <v>M. Ayup Khoirul Ikfan</v>
      </c>
      <c r="C35" s="8"/>
      <c r="E35" s="11" t="str">
        <f>PRA!D49</f>
        <v>Mohammad Khoiri, S.Pd., M.Si.</v>
      </c>
      <c r="F35" s="10"/>
    </row>
    <row r="36" spans="1:6" ht="15" customHeight="1" x14ac:dyDescent="0.25">
      <c r="A36" s="2" t="str">
        <f>PRA!A50</f>
        <v>NIP: 200201062025211008</v>
      </c>
      <c r="C36" s="2"/>
      <c r="E36" s="7" t="str">
        <f>PRA!D50</f>
        <v>NIP : 197505242008011010</v>
      </c>
    </row>
    <row r="41" spans="1:6" x14ac:dyDescent="0.25">
      <c r="A41" s="1"/>
      <c r="B41" s="26"/>
      <c r="C41" s="26"/>
      <c r="D41" s="1"/>
      <c r="E41" s="1"/>
      <c r="F41" s="1"/>
    </row>
    <row r="42" spans="1:6" x14ac:dyDescent="0.25">
      <c r="A42" s="1"/>
      <c r="B42" s="26"/>
      <c r="C42" s="26"/>
      <c r="D42" s="1"/>
      <c r="E42" s="1"/>
      <c r="F42" s="1"/>
    </row>
    <row r="43" spans="1:6" x14ac:dyDescent="0.25">
      <c r="A43" s="1"/>
    </row>
    <row r="44" spans="1:6" x14ac:dyDescent="0.25">
      <c r="A44" s="1"/>
    </row>
    <row r="45" spans="1:6" x14ac:dyDescent="0.25">
      <c r="A45" s="1"/>
    </row>
    <row r="46" spans="1:6" x14ac:dyDescent="0.25">
      <c r="A46" s="1"/>
    </row>
    <row r="47" spans="1:6" x14ac:dyDescent="0.25">
      <c r="A47" s="1"/>
    </row>
    <row r="48" spans="1:6" x14ac:dyDescent="0.25">
      <c r="A48" s="1"/>
    </row>
  </sheetData>
  <mergeCells count="39">
    <mergeCell ref="D20:E20"/>
    <mergeCell ref="D21:E21"/>
    <mergeCell ref="D13:F13"/>
    <mergeCell ref="D14:F14"/>
    <mergeCell ref="D16:E16"/>
    <mergeCell ref="D17:E17"/>
    <mergeCell ref="D18:E18"/>
    <mergeCell ref="D19:E19"/>
    <mergeCell ref="B41:C41"/>
    <mergeCell ref="B42:C42"/>
    <mergeCell ref="B24:C24"/>
    <mergeCell ref="B25:C25"/>
    <mergeCell ref="B26:C26"/>
    <mergeCell ref="B27:C27"/>
    <mergeCell ref="B20:C20"/>
    <mergeCell ref="B21:C21"/>
    <mergeCell ref="B23:C23"/>
    <mergeCell ref="B28:C28"/>
    <mergeCell ref="B29:C29"/>
    <mergeCell ref="B14:C14"/>
    <mergeCell ref="B16:C16"/>
    <mergeCell ref="B17:C17"/>
    <mergeCell ref="B18:C18"/>
    <mergeCell ref="B19:C19"/>
    <mergeCell ref="A1:F2"/>
    <mergeCell ref="B9:C9"/>
    <mergeCell ref="B10:C10"/>
    <mergeCell ref="B11:C11"/>
    <mergeCell ref="B12:C12"/>
    <mergeCell ref="A3:B3"/>
    <mergeCell ref="A4:B4"/>
    <mergeCell ref="A5:B5"/>
    <mergeCell ref="A6:B6"/>
    <mergeCell ref="A7:B7"/>
    <mergeCell ref="B13:C13"/>
    <mergeCell ref="D9:F9"/>
    <mergeCell ref="D10:F10"/>
    <mergeCell ref="D11:F11"/>
    <mergeCell ref="D12:F12"/>
  </mergeCells>
  <printOptions horizontalCentered="1"/>
  <pageMargins left="0.39370078740157483" right="0.39370078740157483" top="0.39370078740157483" bottom="0.39370078740157483" header="0.31496062992125984" footer="0.31496062992125984"/>
  <pageSetup paperSize="9" scale="9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Lembar kerja</vt:lpstr>
      </vt:variant>
      <vt:variant>
        <vt:i4>3</vt:i4>
      </vt:variant>
      <vt:variant>
        <vt:lpstr>Rentang Bernama</vt:lpstr>
      </vt:variant>
      <vt:variant>
        <vt:i4>5</vt:i4>
      </vt:variant>
    </vt:vector>
  </HeadingPairs>
  <TitlesOfParts>
    <vt:vector size="8" baseType="lpstr">
      <vt:lpstr>PRA</vt:lpstr>
      <vt:lpstr>OBSERVASI</vt:lpstr>
      <vt:lpstr>PASCA</vt:lpstr>
      <vt:lpstr>OBSERVASI!Print_Area</vt:lpstr>
      <vt:lpstr>PASCA!Print_Area</vt:lpstr>
      <vt:lpstr>PRA!Print_Area</vt:lpstr>
      <vt:lpstr>OBSERVASI!Print_Titles</vt:lpstr>
      <vt:lpstr>PRA!Print_Titles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SEI10</dc:creator>
  <cp:lastModifiedBy>Ayup Ikfan</cp:lastModifiedBy>
  <cp:lastPrinted>2026-09-03T03:08:56Z</cp:lastPrinted>
  <dcterms:created xsi:type="dcterms:W3CDTF">2026-02-24T00:49:14Z</dcterms:created>
  <dcterms:modified xsi:type="dcterms:W3CDTF">2026-09-23T02:11:23Z</dcterms:modified>
</cp:coreProperties>
</file>